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hrt\OneDrive - Střední odborné učiliště elektrotechnické Plzeň\11GESCUP\2019\"/>
    </mc:Choice>
  </mc:AlternateContent>
  <bookViews>
    <workbookView xWindow="0" yWindow="0" windowWidth="20745" windowHeight="10695"/>
  </bookViews>
  <sheets>
    <sheet name="jednotlivci" sheetId="1" r:id="rId1"/>
    <sheet name="družstva" sheetId="2" r:id="rId2"/>
  </sheets>
  <definedNames>
    <definedName name="_xlnm._FilterDatabase" localSheetId="0" hidden="1">jednotlivci!$B$5:$C$28</definedName>
    <definedName name="_xlnm.Print_Area" localSheetId="1">družstva!$A$1:$F$19</definedName>
    <definedName name="_xlnm.Print_Area" localSheetId="0">jednotlivci!$A$1:$H$32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1" i="2"/>
  <c r="H31" i="1"/>
  <c r="H32" i="1"/>
  <c r="G21" i="1"/>
  <c r="G18" i="1"/>
  <c r="F7" i="2"/>
  <c r="F8" i="2"/>
  <c r="F9" i="2"/>
  <c r="F10" i="2"/>
  <c r="F11" i="2" s="1"/>
  <c r="F12" i="2" s="1"/>
  <c r="F13" i="2" s="1"/>
  <c r="F14" i="2" s="1"/>
  <c r="F15" i="2" s="1"/>
  <c r="F16" i="2" s="1"/>
  <c r="F17" i="2" s="1"/>
  <c r="F6" i="2"/>
  <c r="E12" i="2"/>
  <c r="E15" i="2"/>
  <c r="E16" i="2"/>
  <c r="E9" i="2"/>
  <c r="E14" i="2"/>
  <c r="E13" i="2"/>
  <c r="E5" i="2"/>
  <c r="E8" i="2"/>
  <c r="E10" i="2"/>
  <c r="E17" i="2"/>
  <c r="E7" i="2"/>
  <c r="E18" i="2"/>
  <c r="E6" i="2"/>
  <c r="H30" i="1"/>
  <c r="G31" i="1"/>
  <c r="H29" i="1"/>
  <c r="G32" i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6" i="1"/>
  <c r="G6" i="1"/>
  <c r="G11" i="1"/>
  <c r="G25" i="1"/>
  <c r="G30" i="1"/>
  <c r="G20" i="1"/>
  <c r="G27" i="1"/>
  <c r="G23" i="1"/>
  <c r="G14" i="1"/>
  <c r="G17" i="1"/>
  <c r="G26" i="1"/>
  <c r="G12" i="1"/>
  <c r="G24" i="1"/>
  <c r="G22" i="1"/>
  <c r="G7" i="1"/>
  <c r="G5" i="1"/>
  <c r="G15" i="1"/>
  <c r="G16" i="1"/>
  <c r="G19" i="1"/>
  <c r="G13" i="1"/>
  <c r="G28" i="1"/>
  <c r="G29" i="1"/>
  <c r="G9" i="1"/>
  <c r="G10" i="1"/>
  <c r="G8" i="1"/>
</calcChain>
</file>

<file path=xl/sharedStrings.xml><?xml version="1.0" encoding="utf-8"?>
<sst xmlns="http://schemas.openxmlformats.org/spreadsheetml/2006/main" count="104" uniqueCount="70">
  <si>
    <t>poznávací část</t>
  </si>
  <si>
    <t>praktická část</t>
  </si>
  <si>
    <t>vědomostní test</t>
  </si>
  <si>
    <t>celkem bodů</t>
  </si>
  <si>
    <t>pořadí</t>
  </si>
  <si>
    <t>soutěžící</t>
  </si>
  <si>
    <t>jméno</t>
  </si>
  <si>
    <t>škola</t>
  </si>
  <si>
    <t>výsledková listina</t>
  </si>
  <si>
    <t>Jakub Šatava</t>
  </si>
  <si>
    <t>Ondřej Holub</t>
  </si>
  <si>
    <t>Střední odborná škola a Střední odborné učiliště, Dubno. Dubno 100, PS 13    261 01 Příbram</t>
  </si>
  <si>
    <t>SOU Blatná. U Sladovny 671, 388 16 Blatná</t>
  </si>
  <si>
    <t>Střední průmyslová škola. Resslova 5, 400 01 Ústí nad Labem</t>
  </si>
  <si>
    <t>Střední odborná škola a SOU řemesel Kutná Hora. Čáslavská 202, 284 01 Kutná Hora</t>
  </si>
  <si>
    <t>VOŠ-SPŠ Kutná Hora, Masarykova 197. Masarykova 197, 284 11 Kutná Hora</t>
  </si>
  <si>
    <t>Marek Uhlíř</t>
  </si>
  <si>
    <t>Střední průmyslová škola strojní a elektrotechnická a VOŠ. Masarykova 3, 460 84 Liberec</t>
  </si>
  <si>
    <t>Střední škola elektrotechnická, Ostrava. Na Jízdárně 30,   702 00  Ostrava 1</t>
  </si>
  <si>
    <t>Střední odborné učiliště elektrotechnické Plzeň. Vejprnická 56,   318 00 Plzeň</t>
  </si>
  <si>
    <t>Daniel Štochl</t>
  </si>
  <si>
    <t>Viktor Nozar</t>
  </si>
  <si>
    <t>Střední odborná škola energetická a stavební, Obchodní akademie a Střední zdravotnická škola, Chomutov. Na Průhoně 4800, 430 11Chomutov</t>
  </si>
  <si>
    <t>Jan Kareš</t>
  </si>
  <si>
    <t>Ondřej Vožech</t>
  </si>
  <si>
    <t>Střední odborná škola elektrotechnická, Centrum odborné přípravy. Zvolenovská 537, 373 41 Hluboká nad Vltavou</t>
  </si>
  <si>
    <t>žák 1</t>
  </si>
  <si>
    <t>žák 2</t>
  </si>
  <si>
    <t>za družstvo</t>
  </si>
  <si>
    <t>za žáka</t>
  </si>
  <si>
    <t>GES-CUP 2019 ŽIJE</t>
  </si>
  <si>
    <t>Václav Švarc</t>
  </si>
  <si>
    <t>Daniel Heřman</t>
  </si>
  <si>
    <t>Filip Jakl</t>
  </si>
  <si>
    <t>Jiří Menšík</t>
  </si>
  <si>
    <t>Vojtěch Petrásek</t>
  </si>
  <si>
    <t>Ondřej Vařečka</t>
  </si>
  <si>
    <t>Martin Šindelář</t>
  </si>
  <si>
    <t>Střední odborné učiliště Domažlice, Prokopa Velikého 640, 344 01  Domažlice, Místo poskytov. vzdělávání Stod, Plzeňská 245, 333 11 Stod</t>
  </si>
  <si>
    <t>Jakub Bláha</t>
  </si>
  <si>
    <t>Dominik Fleisig</t>
  </si>
  <si>
    <t>Matěj Příborský</t>
  </si>
  <si>
    <t>Jakub Toman</t>
  </si>
  <si>
    <t>Matěj Vála</t>
  </si>
  <si>
    <t>Oliver Kavka</t>
  </si>
  <si>
    <t>Jiří Voborník</t>
  </si>
  <si>
    <t>Vyšší odborná škola a Střední průmyslová škola dopravní, Masná 18, 110 00 Praha 1</t>
  </si>
  <si>
    <t>Eliška Ryklová</t>
  </si>
  <si>
    <t>Denis Navrátil</t>
  </si>
  <si>
    <t>Radovan Mešina</t>
  </si>
  <si>
    <t>Stredná odborná škola Handlová, Lipová 8, 972 51 Handlová, SLOVENSKO</t>
  </si>
  <si>
    <t>Vojtěch Petrásek, Marek Uhlíř</t>
  </si>
  <si>
    <t>Matěj Příborský, Jakub Toman</t>
  </si>
  <si>
    <t>Václav Švarc, Daniel Heřman</t>
  </si>
  <si>
    <t>Ondřej Vožech, Matěj Vála</t>
  </si>
  <si>
    <t>Daniel Štochl, Viktor Nozar</t>
  </si>
  <si>
    <t>Martin Šindelář, Jan Kareš</t>
  </si>
  <si>
    <t>Jakub Bláha, Dominik Fleisig</t>
  </si>
  <si>
    <t>Ondřej Holub, Jiří Menšík</t>
  </si>
  <si>
    <t>Oliver Kavka, Jiří Voborník</t>
  </si>
  <si>
    <t>Eliška Ryklová, Ondřej Vařečka</t>
  </si>
  <si>
    <t>Denis Navrátil, Radovan Mešina</t>
  </si>
  <si>
    <t>Matěj Kubla</t>
  </si>
  <si>
    <t>Michal Barabáš</t>
  </si>
  <si>
    <t>Jakub Šatava, Michal Barabáš</t>
  </si>
  <si>
    <t>Filip Jakl, Matěj Kubla</t>
  </si>
  <si>
    <t>Patrik Bouška</t>
  </si>
  <si>
    <t>Tomáš Vacek</t>
  </si>
  <si>
    <t>VOŠ SŠ COP Sezimovo Ústí</t>
  </si>
  <si>
    <t xml:space="preserve">Patrik Bouška, Tomáš Vacek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</si>
</sst>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0</xdr:row>
      <xdr:rowOff>0</xdr:rowOff>
    </xdr:from>
    <xdr:ext cx="571500" cy="609600"/>
    <xdr:pic>
      <xdr:nvPicPr>
        <xdr:cNvPr id="2" name="obrázek 5" descr="logo_extra_mal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0"/>
          <a:ext cx="571500" cy="609600"/>
        </a:xfrm>
        <a:prstGeom prst="rect">
          <a:avLst/>
        </a:prstGeom>
        <a:noFill/>
      </xdr:spPr>
    </xdr:pic>
    <xdr:clientData/>
  </xdr:oneCellAnchor>
  <xdr:oneCellAnchor>
    <xdr:from>
      <xdr:col>6</xdr:col>
      <xdr:colOff>238125</xdr:colOff>
      <xdr:row>0</xdr:row>
      <xdr:rowOff>9525</xdr:rowOff>
    </xdr:from>
    <xdr:ext cx="1057275" cy="628650"/>
    <xdr:pic>
      <xdr:nvPicPr>
        <xdr:cNvPr id="3" name="obrázek 7" descr="logo_ges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04" t="24158" r="12404" b="25327"/>
        <a:stretch>
          <a:fillRect/>
        </a:stretch>
      </xdr:blipFill>
      <xdr:spPr bwMode="auto">
        <a:xfrm>
          <a:off x="7058025" y="9525"/>
          <a:ext cx="1057275" cy="6286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0</xdr:row>
      <xdr:rowOff>38100</xdr:rowOff>
    </xdr:from>
    <xdr:ext cx="571500" cy="609600"/>
    <xdr:pic>
      <xdr:nvPicPr>
        <xdr:cNvPr id="2" name="obrázek 5" descr="logo_extra_mal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38100"/>
          <a:ext cx="571500" cy="609600"/>
        </a:xfrm>
        <a:prstGeom prst="rect">
          <a:avLst/>
        </a:prstGeom>
        <a:noFill/>
      </xdr:spPr>
    </xdr:pic>
    <xdr:clientData/>
  </xdr:oneCellAnchor>
  <xdr:oneCellAnchor>
    <xdr:from>
      <xdr:col>4</xdr:col>
      <xdr:colOff>238125</xdr:colOff>
      <xdr:row>0</xdr:row>
      <xdr:rowOff>9525</xdr:rowOff>
    </xdr:from>
    <xdr:ext cx="1057275" cy="628650"/>
    <xdr:pic>
      <xdr:nvPicPr>
        <xdr:cNvPr id="3" name="obrázek 7" descr="logo_ges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04" t="24158" r="12404" b="25327"/>
        <a:stretch>
          <a:fillRect/>
        </a:stretch>
      </xdr:blipFill>
      <xdr:spPr bwMode="auto">
        <a:xfrm>
          <a:off x="10067925" y="9525"/>
          <a:ext cx="1057275" cy="6286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2"/>
  <sheetViews>
    <sheetView tabSelected="1" zoomScaleNormal="100" workbookViewId="0">
      <selection activeCell="B5" sqref="B5"/>
    </sheetView>
  </sheetViews>
  <sheetFormatPr defaultRowHeight="15" x14ac:dyDescent="0.25"/>
  <cols>
    <col min="2" max="2" width="20" style="1" customWidth="1"/>
    <col min="3" max="3" width="89.140625" style="1" customWidth="1"/>
    <col min="4" max="5" width="10.85546875" customWidth="1"/>
    <col min="6" max="6" width="11.42578125" customWidth="1"/>
    <col min="7" max="7" width="10.85546875" customWidth="1"/>
  </cols>
  <sheetData>
    <row r="2" spans="1:8" ht="23.25" x14ac:dyDescent="0.3">
      <c r="B2" s="11">
        <v>43550</v>
      </c>
      <c r="C2" s="5" t="s">
        <v>30</v>
      </c>
      <c r="D2" s="4" t="s">
        <v>8</v>
      </c>
    </row>
    <row r="4" spans="1:8" ht="30" customHeight="1" x14ac:dyDescent="0.25">
      <c r="A4" s="8" t="s">
        <v>5</v>
      </c>
      <c r="B4" s="9" t="s">
        <v>6</v>
      </c>
      <c r="C4" s="9" t="s">
        <v>7</v>
      </c>
      <c r="D4" s="9" t="s">
        <v>0</v>
      </c>
      <c r="E4" s="9" t="s">
        <v>1</v>
      </c>
      <c r="F4" s="9" t="s">
        <v>2</v>
      </c>
      <c r="G4" s="9" t="s">
        <v>3</v>
      </c>
      <c r="H4" s="9" t="s">
        <v>4</v>
      </c>
    </row>
    <row r="5" spans="1:8" ht="30" customHeight="1" x14ac:dyDescent="0.25">
      <c r="A5" s="2">
        <v>23</v>
      </c>
      <c r="B5" s="40" t="s">
        <v>40</v>
      </c>
      <c r="C5" s="19" t="s">
        <v>19</v>
      </c>
      <c r="D5" s="2">
        <v>100</v>
      </c>
      <c r="E5" s="2">
        <v>104</v>
      </c>
      <c r="F5" s="2">
        <v>48</v>
      </c>
      <c r="G5" s="3">
        <f>D5+E5+F5</f>
        <v>252</v>
      </c>
      <c r="H5" s="6">
        <v>1</v>
      </c>
    </row>
    <row r="6" spans="1:8" ht="30" customHeight="1" x14ac:dyDescent="0.25">
      <c r="A6" s="2">
        <v>9</v>
      </c>
      <c r="B6" s="25" t="s">
        <v>16</v>
      </c>
      <c r="C6" s="12" t="s">
        <v>17</v>
      </c>
      <c r="D6" s="2">
        <v>100</v>
      </c>
      <c r="E6" s="2">
        <v>103</v>
      </c>
      <c r="F6" s="2">
        <v>46</v>
      </c>
      <c r="G6" s="3">
        <f>D6+E6+F6</f>
        <v>249</v>
      </c>
      <c r="H6" s="6">
        <f>H5+1</f>
        <v>2</v>
      </c>
    </row>
    <row r="7" spans="1:8" ht="30" customHeight="1" x14ac:dyDescent="0.25">
      <c r="A7" s="2">
        <v>11</v>
      </c>
      <c r="B7" s="40" t="s">
        <v>39</v>
      </c>
      <c r="C7" s="19" t="s">
        <v>19</v>
      </c>
      <c r="D7" s="2">
        <v>100</v>
      </c>
      <c r="E7" s="2">
        <v>99</v>
      </c>
      <c r="F7" s="2">
        <v>49</v>
      </c>
      <c r="G7" s="3">
        <f>D7+E7+F7</f>
        <v>248</v>
      </c>
      <c r="H7" s="6">
        <f t="shared" ref="H7:H28" si="0">H6+1</f>
        <v>3</v>
      </c>
    </row>
    <row r="8" spans="1:8" ht="30" customHeight="1" x14ac:dyDescent="0.25">
      <c r="A8" s="2">
        <v>12</v>
      </c>
      <c r="B8" s="25" t="s">
        <v>35</v>
      </c>
      <c r="C8" s="12" t="s">
        <v>17</v>
      </c>
      <c r="D8" s="2">
        <v>100</v>
      </c>
      <c r="E8" s="2">
        <v>104</v>
      </c>
      <c r="F8" s="2">
        <v>39</v>
      </c>
      <c r="G8" s="3">
        <f>D8+E8+F8</f>
        <v>243</v>
      </c>
      <c r="H8" s="6">
        <f t="shared" si="0"/>
        <v>4</v>
      </c>
    </row>
    <row r="9" spans="1:8" ht="30" customHeight="1" x14ac:dyDescent="0.25">
      <c r="A9" s="2">
        <v>7</v>
      </c>
      <c r="B9" s="36" t="s">
        <v>47</v>
      </c>
      <c r="C9" s="23" t="s">
        <v>15</v>
      </c>
      <c r="D9" s="2">
        <v>98</v>
      </c>
      <c r="E9" s="2">
        <v>95</v>
      </c>
      <c r="F9" s="2">
        <v>49</v>
      </c>
      <c r="G9" s="3">
        <f>D9+E9+F9</f>
        <v>242</v>
      </c>
      <c r="H9" s="6">
        <f t="shared" si="0"/>
        <v>5</v>
      </c>
    </row>
    <row r="10" spans="1:8" ht="30" customHeight="1" x14ac:dyDescent="0.25">
      <c r="A10" s="2">
        <v>25</v>
      </c>
      <c r="B10" s="36" t="s">
        <v>36</v>
      </c>
      <c r="C10" s="23" t="s">
        <v>15</v>
      </c>
      <c r="D10" s="2">
        <v>98</v>
      </c>
      <c r="E10" s="2">
        <v>100</v>
      </c>
      <c r="F10" s="2">
        <v>44</v>
      </c>
      <c r="G10" s="3">
        <f>D10+E10+F10</f>
        <v>242</v>
      </c>
      <c r="H10" s="6">
        <f t="shared" si="0"/>
        <v>6</v>
      </c>
    </row>
    <row r="11" spans="1:8" ht="30" customHeight="1" x14ac:dyDescent="0.25">
      <c r="A11" s="2">
        <v>1</v>
      </c>
      <c r="B11" s="26" t="s">
        <v>9</v>
      </c>
      <c r="C11" s="13" t="s">
        <v>12</v>
      </c>
      <c r="D11" s="2">
        <v>99</v>
      </c>
      <c r="E11" s="2">
        <v>99</v>
      </c>
      <c r="F11" s="2">
        <v>41</v>
      </c>
      <c r="G11" s="3">
        <f>D11+E11+F11</f>
        <v>239</v>
      </c>
      <c r="H11" s="6">
        <f t="shared" si="0"/>
        <v>7</v>
      </c>
    </row>
    <row r="12" spans="1:8" ht="30" customHeight="1" x14ac:dyDescent="0.25">
      <c r="A12" s="2">
        <v>15</v>
      </c>
      <c r="B12" s="30" t="s">
        <v>21</v>
      </c>
      <c r="C12" s="17" t="s">
        <v>22</v>
      </c>
      <c r="D12" s="2">
        <v>100</v>
      </c>
      <c r="E12" s="2">
        <v>95</v>
      </c>
      <c r="F12" s="2">
        <v>44</v>
      </c>
      <c r="G12" s="3">
        <f>D12+E12+F12</f>
        <v>239</v>
      </c>
      <c r="H12" s="6">
        <f t="shared" si="0"/>
        <v>8</v>
      </c>
    </row>
    <row r="13" spans="1:8" ht="30" customHeight="1" x14ac:dyDescent="0.25">
      <c r="A13" s="2">
        <v>4</v>
      </c>
      <c r="B13" s="34" t="s">
        <v>62</v>
      </c>
      <c r="C13" s="21" t="s">
        <v>18</v>
      </c>
      <c r="D13" s="2">
        <v>99</v>
      </c>
      <c r="E13" s="2">
        <v>99</v>
      </c>
      <c r="F13" s="2">
        <v>41</v>
      </c>
      <c r="G13" s="3">
        <f>D13+E13+F13</f>
        <v>239</v>
      </c>
      <c r="H13" s="6">
        <f t="shared" si="0"/>
        <v>9</v>
      </c>
    </row>
    <row r="14" spans="1:8" ht="30" customHeight="1" x14ac:dyDescent="0.25">
      <c r="A14" s="2">
        <v>3</v>
      </c>
      <c r="B14" s="29" t="s">
        <v>24</v>
      </c>
      <c r="C14" s="16" t="s">
        <v>25</v>
      </c>
      <c r="D14" s="2">
        <v>100</v>
      </c>
      <c r="E14" s="2">
        <v>103</v>
      </c>
      <c r="F14" s="2">
        <v>34</v>
      </c>
      <c r="G14" s="3">
        <f>D14+E14+F14</f>
        <v>237</v>
      </c>
      <c r="H14" s="6">
        <f t="shared" si="0"/>
        <v>10</v>
      </c>
    </row>
    <row r="15" spans="1:8" ht="30" customHeight="1" x14ac:dyDescent="0.25">
      <c r="A15" s="2">
        <v>14</v>
      </c>
      <c r="B15" s="33" t="s">
        <v>10</v>
      </c>
      <c r="C15" s="20" t="s">
        <v>13</v>
      </c>
      <c r="D15" s="2">
        <v>100</v>
      </c>
      <c r="E15" s="2">
        <v>95</v>
      </c>
      <c r="F15" s="2">
        <v>41</v>
      </c>
      <c r="G15" s="3">
        <f>D15+E15+F15</f>
        <v>236</v>
      </c>
      <c r="H15" s="6">
        <f t="shared" si="0"/>
        <v>11</v>
      </c>
    </row>
    <row r="16" spans="1:8" ht="30" customHeight="1" x14ac:dyDescent="0.25">
      <c r="A16" s="2">
        <v>24</v>
      </c>
      <c r="B16" s="33" t="s">
        <v>34</v>
      </c>
      <c r="C16" s="20" t="s">
        <v>13</v>
      </c>
      <c r="D16" s="2">
        <v>98</v>
      </c>
      <c r="E16" s="2">
        <v>104</v>
      </c>
      <c r="F16" s="2">
        <v>34</v>
      </c>
      <c r="G16" s="3">
        <f>D16+E16+F16</f>
        <v>236</v>
      </c>
      <c r="H16" s="6">
        <f t="shared" si="0"/>
        <v>12</v>
      </c>
    </row>
    <row r="17" spans="1:8" ht="30" customHeight="1" x14ac:dyDescent="0.25">
      <c r="A17" s="2">
        <v>5</v>
      </c>
      <c r="B17" s="29" t="s">
        <v>43</v>
      </c>
      <c r="C17" s="16" t="s">
        <v>25</v>
      </c>
      <c r="D17" s="2">
        <v>95</v>
      </c>
      <c r="E17" s="2">
        <v>99</v>
      </c>
      <c r="F17" s="2">
        <v>38</v>
      </c>
      <c r="G17" s="3">
        <f>D17+E17+F17</f>
        <v>232</v>
      </c>
      <c r="H17" s="6">
        <f t="shared" si="0"/>
        <v>13</v>
      </c>
    </row>
    <row r="18" spans="1:8" ht="30" customHeight="1" x14ac:dyDescent="0.25">
      <c r="A18" s="2">
        <v>28</v>
      </c>
      <c r="B18" s="38" t="s">
        <v>67</v>
      </c>
      <c r="C18" s="38" t="s">
        <v>68</v>
      </c>
      <c r="D18" s="2">
        <v>98</v>
      </c>
      <c r="E18" s="2">
        <v>99</v>
      </c>
      <c r="F18" s="2">
        <v>33</v>
      </c>
      <c r="G18" s="3">
        <f>D18+E18+F18</f>
        <v>230</v>
      </c>
      <c r="H18" s="6">
        <f t="shared" si="0"/>
        <v>14</v>
      </c>
    </row>
    <row r="19" spans="1:8" ht="30" customHeight="1" x14ac:dyDescent="0.25">
      <c r="A19" s="2">
        <v>17</v>
      </c>
      <c r="B19" s="42" t="s">
        <v>33</v>
      </c>
      <c r="C19" s="21" t="s">
        <v>18</v>
      </c>
      <c r="D19" s="2">
        <v>96</v>
      </c>
      <c r="E19" s="2">
        <v>96</v>
      </c>
      <c r="F19" s="2">
        <v>37</v>
      </c>
      <c r="G19" s="3">
        <f>D19+E19+F19</f>
        <v>229</v>
      </c>
      <c r="H19" s="6">
        <f t="shared" si="0"/>
        <v>15</v>
      </c>
    </row>
    <row r="20" spans="1:8" ht="30" customHeight="1" x14ac:dyDescent="0.25">
      <c r="A20" s="2">
        <v>6</v>
      </c>
      <c r="B20" s="41" t="s">
        <v>42</v>
      </c>
      <c r="C20" s="14" t="s">
        <v>14</v>
      </c>
      <c r="D20" s="2">
        <v>97</v>
      </c>
      <c r="E20" s="2">
        <v>98</v>
      </c>
      <c r="F20" s="2">
        <v>33</v>
      </c>
      <c r="G20" s="3">
        <f>D20+E20+F20</f>
        <v>228</v>
      </c>
      <c r="H20" s="6">
        <f t="shared" si="0"/>
        <v>16</v>
      </c>
    </row>
    <row r="21" spans="1:8" ht="30" customHeight="1" x14ac:dyDescent="0.25">
      <c r="A21" s="2">
        <v>27</v>
      </c>
      <c r="B21" s="38" t="s">
        <v>66</v>
      </c>
      <c r="C21" s="38" t="s">
        <v>68</v>
      </c>
      <c r="D21" s="2">
        <v>98</v>
      </c>
      <c r="E21" s="2">
        <v>97</v>
      </c>
      <c r="F21" s="2">
        <v>33</v>
      </c>
      <c r="G21" s="3">
        <f>D21+E21+F21</f>
        <v>228</v>
      </c>
      <c r="H21" s="6">
        <f t="shared" si="0"/>
        <v>17</v>
      </c>
    </row>
    <row r="22" spans="1:8" ht="30" customHeight="1" x14ac:dyDescent="0.25">
      <c r="A22" s="2">
        <v>20</v>
      </c>
      <c r="B22" s="31" t="s">
        <v>23</v>
      </c>
      <c r="C22" s="18" t="s">
        <v>38</v>
      </c>
      <c r="D22" s="2">
        <v>100</v>
      </c>
      <c r="E22" s="2">
        <v>97</v>
      </c>
      <c r="F22" s="2">
        <v>30</v>
      </c>
      <c r="G22" s="3">
        <f>D22+E22+F22</f>
        <v>227</v>
      </c>
      <c r="H22" s="6">
        <f t="shared" si="0"/>
        <v>18</v>
      </c>
    </row>
    <row r="23" spans="1:8" ht="30" customHeight="1" x14ac:dyDescent="0.25">
      <c r="A23" s="2">
        <v>10</v>
      </c>
      <c r="B23" s="28" t="s">
        <v>32</v>
      </c>
      <c r="C23" s="15" t="s">
        <v>11</v>
      </c>
      <c r="D23" s="3">
        <v>98</v>
      </c>
      <c r="E23" s="3">
        <v>95</v>
      </c>
      <c r="F23" s="3">
        <v>26</v>
      </c>
      <c r="G23" s="3">
        <f>D23+E23+F23</f>
        <v>219</v>
      </c>
      <c r="H23" s="6">
        <f t="shared" si="0"/>
        <v>19</v>
      </c>
    </row>
    <row r="24" spans="1:8" ht="30" customHeight="1" x14ac:dyDescent="0.25">
      <c r="A24" s="2">
        <v>26</v>
      </c>
      <c r="B24" s="31" t="s">
        <v>37</v>
      </c>
      <c r="C24" s="18" t="s">
        <v>38</v>
      </c>
      <c r="D24" s="2">
        <v>95</v>
      </c>
      <c r="E24" s="2">
        <v>97</v>
      </c>
      <c r="F24" s="2">
        <v>27</v>
      </c>
      <c r="G24" s="3">
        <f>D24+E24+F24</f>
        <v>219</v>
      </c>
      <c r="H24" s="6">
        <f t="shared" si="0"/>
        <v>20</v>
      </c>
    </row>
    <row r="25" spans="1:8" ht="30" customHeight="1" x14ac:dyDescent="0.25">
      <c r="A25" s="2">
        <v>22</v>
      </c>
      <c r="B25" s="26" t="s">
        <v>63</v>
      </c>
      <c r="C25" s="13" t="s">
        <v>12</v>
      </c>
      <c r="D25" s="2">
        <v>94</v>
      </c>
      <c r="E25" s="2">
        <v>98</v>
      </c>
      <c r="F25" s="2">
        <v>21</v>
      </c>
      <c r="G25" s="3">
        <f>D25+E25+F25</f>
        <v>213</v>
      </c>
      <c r="H25" s="6">
        <f t="shared" si="0"/>
        <v>21</v>
      </c>
    </row>
    <row r="26" spans="1:8" ht="30" customHeight="1" x14ac:dyDescent="0.25">
      <c r="A26" s="2">
        <v>16</v>
      </c>
      <c r="B26" s="30" t="s">
        <v>20</v>
      </c>
      <c r="C26" s="17" t="s">
        <v>22</v>
      </c>
      <c r="D26" s="2">
        <v>100</v>
      </c>
      <c r="E26" s="2">
        <v>40</v>
      </c>
      <c r="F26" s="2">
        <v>35</v>
      </c>
      <c r="G26" s="3">
        <f>D26+E26+F26</f>
        <v>175</v>
      </c>
      <c r="H26" s="6">
        <f t="shared" si="0"/>
        <v>22</v>
      </c>
    </row>
    <row r="27" spans="1:8" ht="30" customHeight="1" x14ac:dyDescent="0.25">
      <c r="A27" s="2">
        <v>19</v>
      </c>
      <c r="B27" s="28" t="s">
        <v>31</v>
      </c>
      <c r="C27" s="15" t="s">
        <v>11</v>
      </c>
      <c r="D27" s="2">
        <v>96</v>
      </c>
      <c r="E27" s="2">
        <v>40</v>
      </c>
      <c r="F27" s="2">
        <v>33</v>
      </c>
      <c r="G27" s="3">
        <f>D27+E27+F27</f>
        <v>169</v>
      </c>
      <c r="H27" s="6">
        <f t="shared" si="0"/>
        <v>23</v>
      </c>
    </row>
    <row r="28" spans="1:8" ht="30" customHeight="1" x14ac:dyDescent="0.25">
      <c r="A28" s="2">
        <v>21</v>
      </c>
      <c r="B28" s="35" t="s">
        <v>44</v>
      </c>
      <c r="C28" s="22" t="s">
        <v>46</v>
      </c>
      <c r="D28" s="2">
        <v>94</v>
      </c>
      <c r="E28" s="2">
        <v>34</v>
      </c>
      <c r="F28" s="2">
        <v>40</v>
      </c>
      <c r="G28" s="3">
        <f>D28+E28+F28</f>
        <v>168</v>
      </c>
      <c r="H28" s="6">
        <f t="shared" si="0"/>
        <v>24</v>
      </c>
    </row>
    <row r="29" spans="1:8" ht="30" customHeight="1" x14ac:dyDescent="0.25">
      <c r="A29" s="2">
        <v>13</v>
      </c>
      <c r="B29" s="35" t="s">
        <v>45</v>
      </c>
      <c r="C29" s="22" t="s">
        <v>46</v>
      </c>
      <c r="D29" s="2">
        <v>86</v>
      </c>
      <c r="E29" s="2">
        <v>37</v>
      </c>
      <c r="F29" s="2">
        <v>43</v>
      </c>
      <c r="G29" s="3">
        <f>D29+E29+F29</f>
        <v>166</v>
      </c>
      <c r="H29" s="6">
        <f t="shared" ref="H29:H32" si="1">H28+1</f>
        <v>25</v>
      </c>
    </row>
    <row r="30" spans="1:8" ht="30" customHeight="1" x14ac:dyDescent="0.25">
      <c r="A30" s="2">
        <v>8</v>
      </c>
      <c r="B30" s="27" t="s">
        <v>41</v>
      </c>
      <c r="C30" s="14" t="s">
        <v>14</v>
      </c>
      <c r="D30" s="2">
        <v>100</v>
      </c>
      <c r="E30" s="2">
        <v>35</v>
      </c>
      <c r="F30" s="2">
        <v>30</v>
      </c>
      <c r="G30" s="3">
        <f>D30+E30+F30</f>
        <v>165</v>
      </c>
      <c r="H30" s="6">
        <f t="shared" si="1"/>
        <v>26</v>
      </c>
    </row>
    <row r="31" spans="1:8" ht="30" customHeight="1" x14ac:dyDescent="0.25">
      <c r="A31" s="2">
        <v>2</v>
      </c>
      <c r="B31" s="37" t="s">
        <v>49</v>
      </c>
      <c r="C31" s="24" t="s">
        <v>50</v>
      </c>
      <c r="D31" s="2">
        <v>76</v>
      </c>
      <c r="E31" s="2">
        <v>33</v>
      </c>
      <c r="F31" s="2">
        <v>21</v>
      </c>
      <c r="G31" s="3">
        <f>D31+E31+F31</f>
        <v>130</v>
      </c>
      <c r="H31" s="6">
        <f t="shared" si="1"/>
        <v>27</v>
      </c>
    </row>
    <row r="32" spans="1:8" ht="30" customHeight="1" x14ac:dyDescent="0.25">
      <c r="A32" s="2">
        <v>18</v>
      </c>
      <c r="B32" s="37" t="s">
        <v>48</v>
      </c>
      <c r="C32" s="24" t="s">
        <v>50</v>
      </c>
      <c r="D32" s="2">
        <v>74</v>
      </c>
      <c r="E32" s="2">
        <v>29</v>
      </c>
      <c r="F32" s="2">
        <v>26</v>
      </c>
      <c r="G32" s="3">
        <f>D32+E32+F32</f>
        <v>129</v>
      </c>
      <c r="H32" s="6">
        <f t="shared" si="1"/>
        <v>28</v>
      </c>
    </row>
  </sheetData>
  <sortState ref="A5:G32">
    <sortCondition descending="1" ref="G5:G32"/>
  </sortState>
  <pageMargins left="0.23622047244094491" right="0.23622047244094491" top="0.19685039370078741" bottom="0.19685039370078741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zoomScale="80" zoomScaleNormal="80" workbookViewId="0">
      <selection activeCell="B5" sqref="B5"/>
    </sheetView>
  </sheetViews>
  <sheetFormatPr defaultRowHeight="15" x14ac:dyDescent="0.25"/>
  <cols>
    <col min="1" max="1" width="35.28515625" customWidth="1"/>
    <col min="2" max="2" width="89" style="1" customWidth="1"/>
    <col min="3" max="5" width="10.85546875" customWidth="1"/>
  </cols>
  <sheetData>
    <row r="2" spans="1:8" ht="23.25" x14ac:dyDescent="0.3">
      <c r="A2" s="11">
        <v>43550</v>
      </c>
      <c r="B2" s="5" t="s">
        <v>30</v>
      </c>
      <c r="C2" s="4"/>
    </row>
    <row r="4" spans="1:8" ht="30" customHeight="1" x14ac:dyDescent="0.25">
      <c r="A4" s="9" t="s">
        <v>6</v>
      </c>
      <c r="B4" s="9" t="s">
        <v>7</v>
      </c>
      <c r="C4" s="9" t="s">
        <v>26</v>
      </c>
      <c r="D4" s="9" t="s">
        <v>27</v>
      </c>
      <c r="E4" s="9" t="s">
        <v>3</v>
      </c>
      <c r="F4" s="9" t="s">
        <v>4</v>
      </c>
      <c r="H4" s="10"/>
    </row>
    <row r="5" spans="1:8" ht="30" customHeight="1" x14ac:dyDescent="0.25">
      <c r="A5" s="32" t="s">
        <v>57</v>
      </c>
      <c r="B5" s="19" t="s">
        <v>19</v>
      </c>
      <c r="C5" s="2">
        <v>252</v>
      </c>
      <c r="D5" s="2">
        <v>248</v>
      </c>
      <c r="E5" s="3">
        <f>C5+D5</f>
        <v>500</v>
      </c>
      <c r="F5" s="6">
        <v>1</v>
      </c>
    </row>
    <row r="6" spans="1:8" ht="30" customHeight="1" x14ac:dyDescent="0.25">
      <c r="A6" s="25" t="s">
        <v>51</v>
      </c>
      <c r="B6" s="12" t="s">
        <v>17</v>
      </c>
      <c r="C6" s="2">
        <v>243</v>
      </c>
      <c r="D6" s="2">
        <v>249</v>
      </c>
      <c r="E6" s="3">
        <f>C6+D6</f>
        <v>492</v>
      </c>
      <c r="F6" s="7">
        <f>F5+1</f>
        <v>2</v>
      </c>
    </row>
    <row r="7" spans="1:8" ht="30" customHeight="1" x14ac:dyDescent="0.25">
      <c r="A7" s="36" t="s">
        <v>60</v>
      </c>
      <c r="B7" s="23" t="s">
        <v>15</v>
      </c>
      <c r="C7" s="2">
        <v>242</v>
      </c>
      <c r="D7" s="2">
        <v>242</v>
      </c>
      <c r="E7" s="3">
        <f>C7+D7</f>
        <v>484</v>
      </c>
      <c r="F7" s="7">
        <f t="shared" ref="F7:F18" si="0">F6+1</f>
        <v>3</v>
      </c>
    </row>
    <row r="8" spans="1:8" ht="30" customHeight="1" x14ac:dyDescent="0.25">
      <c r="A8" s="33" t="s">
        <v>58</v>
      </c>
      <c r="B8" s="20" t="s">
        <v>13</v>
      </c>
      <c r="C8" s="2">
        <v>236</v>
      </c>
      <c r="D8" s="2">
        <v>236</v>
      </c>
      <c r="E8" s="3">
        <f>C8+D8</f>
        <v>472</v>
      </c>
      <c r="F8" s="7">
        <f t="shared" si="0"/>
        <v>4</v>
      </c>
    </row>
    <row r="9" spans="1:8" ht="30" customHeight="1" x14ac:dyDescent="0.25">
      <c r="A9" s="29" t="s">
        <v>54</v>
      </c>
      <c r="B9" s="16" t="s">
        <v>25</v>
      </c>
      <c r="C9" s="2">
        <v>237</v>
      </c>
      <c r="D9" s="2">
        <v>232</v>
      </c>
      <c r="E9" s="3">
        <f>C9+D9</f>
        <v>469</v>
      </c>
      <c r="F9" s="7">
        <f t="shared" si="0"/>
        <v>5</v>
      </c>
    </row>
    <row r="10" spans="1:8" ht="30" customHeight="1" x14ac:dyDescent="0.25">
      <c r="A10" s="34" t="s">
        <v>65</v>
      </c>
      <c r="B10" s="21" t="s">
        <v>18</v>
      </c>
      <c r="C10" s="3">
        <v>239</v>
      </c>
      <c r="D10" s="3">
        <v>229</v>
      </c>
      <c r="E10" s="3">
        <f>C10+D10</f>
        <v>468</v>
      </c>
      <c r="F10" s="7">
        <f t="shared" si="0"/>
        <v>6</v>
      </c>
    </row>
    <row r="11" spans="1:8" ht="30" customHeight="1" x14ac:dyDescent="0.25">
      <c r="A11" s="39" t="s">
        <v>69</v>
      </c>
      <c r="B11" s="39" t="s">
        <v>68</v>
      </c>
      <c r="C11" s="2">
        <v>230</v>
      </c>
      <c r="D11" s="2">
        <v>228</v>
      </c>
      <c r="E11" s="3">
        <f>C11+D11</f>
        <v>458</v>
      </c>
      <c r="F11" s="7">
        <f t="shared" si="0"/>
        <v>7</v>
      </c>
    </row>
    <row r="12" spans="1:8" ht="30" customHeight="1" x14ac:dyDescent="0.25">
      <c r="A12" s="26" t="s">
        <v>64</v>
      </c>
      <c r="B12" s="13" t="s">
        <v>12</v>
      </c>
      <c r="C12" s="2">
        <v>239</v>
      </c>
      <c r="D12" s="2">
        <v>213</v>
      </c>
      <c r="E12" s="3">
        <f>C12+D12</f>
        <v>452</v>
      </c>
      <c r="F12" s="7">
        <f t="shared" si="0"/>
        <v>8</v>
      </c>
    </row>
    <row r="13" spans="1:8" ht="30" customHeight="1" x14ac:dyDescent="0.25">
      <c r="A13" s="31" t="s">
        <v>56</v>
      </c>
      <c r="B13" s="18" t="s">
        <v>38</v>
      </c>
      <c r="C13" s="2">
        <v>227</v>
      </c>
      <c r="D13" s="2">
        <v>219</v>
      </c>
      <c r="E13" s="3">
        <f>C13+D13</f>
        <v>446</v>
      </c>
      <c r="F13" s="7">
        <f t="shared" si="0"/>
        <v>9</v>
      </c>
    </row>
    <row r="14" spans="1:8" ht="30" customHeight="1" x14ac:dyDescent="0.25">
      <c r="A14" s="30" t="s">
        <v>55</v>
      </c>
      <c r="B14" s="17" t="s">
        <v>22</v>
      </c>
      <c r="C14" s="2">
        <v>239</v>
      </c>
      <c r="D14" s="2">
        <v>175</v>
      </c>
      <c r="E14" s="3">
        <f>C14+D14</f>
        <v>414</v>
      </c>
      <c r="F14" s="7">
        <f t="shared" si="0"/>
        <v>10</v>
      </c>
    </row>
    <row r="15" spans="1:8" ht="30" customHeight="1" x14ac:dyDescent="0.25">
      <c r="A15" s="27" t="s">
        <v>52</v>
      </c>
      <c r="B15" s="14" t="s">
        <v>14</v>
      </c>
      <c r="C15" s="2">
        <v>228</v>
      </c>
      <c r="D15" s="2">
        <v>165</v>
      </c>
      <c r="E15" s="3">
        <f>C15+D15</f>
        <v>393</v>
      </c>
      <c r="F15" s="7">
        <f t="shared" si="0"/>
        <v>11</v>
      </c>
    </row>
    <row r="16" spans="1:8" ht="30" customHeight="1" x14ac:dyDescent="0.25">
      <c r="A16" s="28" t="s">
        <v>53</v>
      </c>
      <c r="B16" s="15" t="s">
        <v>11</v>
      </c>
      <c r="C16" s="2">
        <v>219</v>
      </c>
      <c r="D16" s="2">
        <v>169</v>
      </c>
      <c r="E16" s="3">
        <f>C16+D16</f>
        <v>388</v>
      </c>
      <c r="F16" s="7">
        <f t="shared" si="0"/>
        <v>12</v>
      </c>
    </row>
    <row r="17" spans="1:6" ht="30" customHeight="1" x14ac:dyDescent="0.25">
      <c r="A17" s="35" t="s">
        <v>59</v>
      </c>
      <c r="B17" s="22" t="s">
        <v>46</v>
      </c>
      <c r="C17" s="2">
        <v>168</v>
      </c>
      <c r="D17" s="2">
        <v>166</v>
      </c>
      <c r="E17" s="3">
        <f>C17+D17</f>
        <v>334</v>
      </c>
      <c r="F17" s="7">
        <f t="shared" si="0"/>
        <v>13</v>
      </c>
    </row>
    <row r="18" spans="1:6" ht="30" customHeight="1" x14ac:dyDescent="0.25">
      <c r="A18" s="37" t="s">
        <v>61</v>
      </c>
      <c r="B18" s="24" t="s">
        <v>50</v>
      </c>
      <c r="C18" s="2">
        <v>130</v>
      </c>
      <c r="D18" s="2">
        <v>129</v>
      </c>
      <c r="E18" s="3">
        <f>C18+D18</f>
        <v>259</v>
      </c>
      <c r="F18" s="7">
        <f t="shared" si="0"/>
        <v>14</v>
      </c>
    </row>
    <row r="19" spans="1:6" x14ac:dyDescent="0.25">
      <c r="C19" t="s">
        <v>29</v>
      </c>
      <c r="D19" t="s">
        <v>29</v>
      </c>
      <c r="E19" t="s">
        <v>28</v>
      </c>
    </row>
  </sheetData>
  <sortState ref="A5:E18">
    <sortCondition descending="1" ref="E5:E18"/>
  </sortState>
  <pageMargins left="0.23622047244094491" right="0.23622047244094491" top="0.19685039370078741" bottom="0.19685039370078741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jednotlivci</vt:lpstr>
      <vt:lpstr>družstva</vt:lpstr>
      <vt:lpstr>družstva!Oblast_tisku</vt:lpstr>
      <vt:lpstr>jednotlivci!Oblast_tisku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vencaadmin</dc:creator>
  <cp:lastModifiedBy>Martin Pihrt</cp:lastModifiedBy>
  <cp:lastPrinted>2019-03-26T12:02:05Z</cp:lastPrinted>
  <dcterms:created xsi:type="dcterms:W3CDTF">2017-04-25T03:32:19Z</dcterms:created>
  <dcterms:modified xsi:type="dcterms:W3CDTF">2019-03-26T12:21:29Z</dcterms:modified>
</cp:coreProperties>
</file>